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40" i="1"/>
  <c r="F38" i="1"/>
  <c r="H20" i="1"/>
  <c r="F20" i="1"/>
  <c r="F40" i="1"/>
</calcChain>
</file>

<file path=xl/sharedStrings.xml><?xml version="1.0" encoding="utf-8"?>
<sst xmlns="http://schemas.openxmlformats.org/spreadsheetml/2006/main" count="42" uniqueCount="32">
  <si>
    <t>Offertory Collections</t>
  </si>
  <si>
    <t>Donations &amp; Unrestricted Gifts</t>
  </si>
  <si>
    <t>Employee Benefits</t>
  </si>
  <si>
    <t>Diocesan Assessment (18% of prior year offertory)</t>
  </si>
  <si>
    <t>Parish Office</t>
  </si>
  <si>
    <t>Parish</t>
  </si>
  <si>
    <t>Ministries of Care</t>
  </si>
  <si>
    <t>St. Vincent de Paul</t>
  </si>
  <si>
    <t>Community Outreach</t>
  </si>
  <si>
    <t>St. Isidore School</t>
  </si>
  <si>
    <t>Religious Articles, Books &amp; Candles</t>
  </si>
  <si>
    <t>Parish Fund Raising</t>
  </si>
  <si>
    <t>Total Income</t>
  </si>
  <si>
    <t>Wages (Staff &amp; Clergy)</t>
  </si>
  <si>
    <t>Payroll Taxes</t>
  </si>
  <si>
    <t>Utilities (gas, electricity &amp; water)</t>
  </si>
  <si>
    <t xml:space="preserve">       Net Operating Income/Loss</t>
  </si>
  <si>
    <t xml:space="preserve">                               Total Expense</t>
  </si>
  <si>
    <t>OPERATING INCOME</t>
  </si>
  <si>
    <t>OPERATING EXPENSE</t>
  </si>
  <si>
    <t>Building/Grounds Maintenance (All buildings)</t>
  </si>
  <si>
    <t>Property &amp; Liability Insurance, Property Taxes</t>
  </si>
  <si>
    <t>Other</t>
  </si>
  <si>
    <t>Parish Programs</t>
  </si>
  <si>
    <t>St. isidore School</t>
  </si>
  <si>
    <t>* &amp; ** See explanation sheet on the website: stisidore-yubacity.org</t>
  </si>
  <si>
    <t>SOLAR PROJECT</t>
  </si>
  <si>
    <t>Total Cost of the Project</t>
  </si>
  <si>
    <t>Funds used from Parish Reserves</t>
  </si>
  <si>
    <t>Other Income (rent, insurance claim, priests rebate)</t>
  </si>
  <si>
    <t xml:space="preserve">Ten Year Diocesan Loan for Balance </t>
  </si>
  <si>
    <t>Sacramental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</si>
</sst>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164" fontId="8" fillId="0" borderId="0" xfId="0" applyNumberFormat="1" applyFont="1"/>
    <xf numFmtId="0" fontId="9" fillId="0" borderId="0" xfId="0" applyFont="1"/>
    <xf numFmtId="3" fontId="9" fillId="0" borderId="2" xfId="0" applyNumberFormat="1" applyFont="1" applyBorder="1"/>
    <xf numFmtId="0" fontId="10" fillId="0" borderId="0" xfId="0" applyFont="1" applyAlignment="1">
      <alignment horizontal="center"/>
    </xf>
    <xf numFmtId="3" fontId="0" fillId="0" borderId="0" xfId="0" applyNumberFormat="1" applyFill="1"/>
    <xf numFmtId="0" fontId="0" fillId="0" borderId="0" xfId="0" applyFill="1"/>
    <xf numFmtId="3" fontId="9" fillId="0" borderId="2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0" xfId="0" applyFont="1" applyFill="1" applyAlignment="1">
      <alignment horizontal="center"/>
    </xf>
    <xf numFmtId="44" fontId="0" fillId="0" borderId="0" xfId="113" applyFont="1" applyFill="1"/>
    <xf numFmtId="44" fontId="0" fillId="0" borderId="0" xfId="0" applyNumberFormat="1"/>
    <xf numFmtId="44" fontId="0" fillId="0" borderId="1" xfId="113" applyFont="1" applyBorder="1"/>
    <xf numFmtId="3" fontId="12" fillId="0" borderId="2" xfId="0" applyNumberFormat="1" applyFont="1" applyFill="1" applyBorder="1"/>
    <xf numFmtId="3" fontId="12" fillId="3" borderId="2" xfId="0" applyNumberFormat="1" applyFont="1" applyFill="1" applyBorder="1"/>
    <xf numFmtId="3" fontId="9" fillId="3" borderId="2" xfId="0" applyNumberFormat="1" applyFont="1" applyFill="1" applyBorder="1"/>
    <xf numFmtId="44" fontId="0" fillId="3" borderId="2" xfId="113" applyFont="1" applyFill="1" applyBorder="1"/>
  </cellXfs>
  <cellStyles count="114">
    <cellStyle name="Currency" xfId="11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topLeftCell="A20" zoomScale="125" zoomScaleNormal="125" zoomScalePageLayoutView="125" workbookViewId="0">
      <selection activeCell="F47" sqref="F47"/>
    </sheetView>
  </sheetViews>
  <sheetFormatPr baseColWidth="10" defaultColWidth="11" defaultRowHeight="15" x14ac:dyDescent="0"/>
  <cols>
    <col min="1" max="1" width="6.1640625" customWidth="1"/>
    <col min="2" max="2" width="5.1640625" hidden="1" customWidth="1"/>
    <col min="3" max="3" width="24.5" customWidth="1"/>
    <col min="4" max="4" width="13.6640625" customWidth="1"/>
    <col min="6" max="6" width="13.1640625" bestFit="1" customWidth="1"/>
    <col min="8" max="8" width="15.33203125" customWidth="1"/>
  </cols>
  <sheetData>
    <row r="1" spans="1:9" ht="15" customHeight="1"/>
    <row r="2" spans="1:9" ht="15" customHeight="1"/>
    <row r="3" spans="1:9" ht="15" customHeight="1"/>
    <row r="4" spans="1:9" ht="15" customHeight="1"/>
    <row r="5" spans="1:9" ht="15" customHeight="1"/>
    <row r="6" spans="1:9" ht="15" customHeight="1"/>
    <row r="7" spans="1:9" ht="15" customHeight="1">
      <c r="B7" s="10"/>
      <c r="C7" s="16" t="s">
        <v>18</v>
      </c>
      <c r="D7" s="4"/>
      <c r="F7" s="14" t="s">
        <v>5</v>
      </c>
      <c r="H7" s="15" t="s">
        <v>6</v>
      </c>
    </row>
    <row r="8" spans="1:9" ht="15" customHeight="1">
      <c r="D8" s="4"/>
    </row>
    <row r="9" spans="1:9" ht="15" customHeight="1">
      <c r="A9" s="5" t="s">
        <v>0</v>
      </c>
      <c r="B9" s="6"/>
      <c r="C9" s="6"/>
      <c r="D9" s="6"/>
      <c r="E9" s="7"/>
      <c r="F9" s="11">
        <v>388361</v>
      </c>
    </row>
    <row r="10" spans="1:9" ht="15" customHeight="1">
      <c r="A10" t="s">
        <v>31</v>
      </c>
      <c r="F10" s="11">
        <v>25682</v>
      </c>
      <c r="I10" s="2"/>
    </row>
    <row r="11" spans="1:9" ht="15" customHeight="1">
      <c r="A11" t="s">
        <v>23</v>
      </c>
      <c r="F11" s="11">
        <v>50381</v>
      </c>
    </row>
    <row r="12" spans="1:9" ht="15" customHeight="1">
      <c r="A12" t="s">
        <v>1</v>
      </c>
      <c r="F12" s="11">
        <v>41819</v>
      </c>
    </row>
    <row r="13" spans="1:9" ht="15" customHeight="1">
      <c r="A13" t="s">
        <v>10</v>
      </c>
      <c r="F13" s="11">
        <v>17943</v>
      </c>
    </row>
    <row r="14" spans="1:9" ht="15" customHeight="1">
      <c r="A14" t="s">
        <v>11</v>
      </c>
      <c r="F14" s="12">
        <v>0</v>
      </c>
    </row>
    <row r="15" spans="1:9" ht="15" customHeight="1">
      <c r="A15" t="s">
        <v>29</v>
      </c>
      <c r="F15" s="11">
        <v>14238</v>
      </c>
    </row>
    <row r="16" spans="1:9" ht="15" customHeight="1">
      <c r="B16" t="s">
        <v>7</v>
      </c>
      <c r="C16" t="s">
        <v>7</v>
      </c>
      <c r="H16" s="1">
        <v>9372</v>
      </c>
    </row>
    <row r="17" spans="1:8" ht="15" customHeight="1">
      <c r="B17" t="s">
        <v>8</v>
      </c>
      <c r="C17" t="s">
        <v>8</v>
      </c>
      <c r="H17" s="1">
        <v>220</v>
      </c>
    </row>
    <row r="18" spans="1:8" ht="15" customHeight="1">
      <c r="B18" t="s">
        <v>9</v>
      </c>
      <c r="C18" t="s">
        <v>24</v>
      </c>
      <c r="H18" s="1">
        <v>34880</v>
      </c>
    </row>
    <row r="19" spans="1:8" ht="15" customHeight="1">
      <c r="F19" s="11"/>
    </row>
    <row r="20" spans="1:8" ht="15" customHeight="1" thickBot="1">
      <c r="E20" s="8" t="s">
        <v>12</v>
      </c>
      <c r="F20" s="13">
        <f>SUM(F9:F19)</f>
        <v>538424</v>
      </c>
      <c r="G20" s="2"/>
      <c r="H20" s="9">
        <f>SUM(H16:H19)</f>
        <v>44472</v>
      </c>
    </row>
    <row r="21" spans="1:8" ht="15" customHeight="1" thickTop="1"/>
    <row r="22" spans="1:8" ht="15" customHeight="1">
      <c r="B22" s="3"/>
      <c r="C22" s="16" t="s">
        <v>19</v>
      </c>
      <c r="F22" s="12"/>
    </row>
    <row r="23" spans="1:8" ht="15" customHeight="1">
      <c r="F23" s="12"/>
    </row>
    <row r="24" spans="1:8" ht="15" customHeight="1">
      <c r="A24" t="s">
        <v>13</v>
      </c>
      <c r="F24" s="11">
        <v>202733</v>
      </c>
    </row>
    <row r="25" spans="1:8" ht="15" customHeight="1">
      <c r="A25" t="s">
        <v>14</v>
      </c>
      <c r="F25" s="11">
        <v>12640</v>
      </c>
    </row>
    <row r="26" spans="1:8" ht="15" customHeight="1">
      <c r="A26" t="s">
        <v>2</v>
      </c>
      <c r="F26" s="11">
        <v>45414</v>
      </c>
    </row>
    <row r="27" spans="1:8" ht="15" customHeight="1">
      <c r="A27" t="s">
        <v>23</v>
      </c>
      <c r="F27" s="11">
        <v>52228</v>
      </c>
    </row>
    <row r="28" spans="1:8" ht="15" customHeight="1">
      <c r="A28" t="s">
        <v>10</v>
      </c>
      <c r="F28" s="11">
        <v>16436</v>
      </c>
    </row>
    <row r="29" spans="1:8" ht="15" customHeight="1">
      <c r="A29" t="s">
        <v>3</v>
      </c>
      <c r="F29" s="11">
        <v>69134</v>
      </c>
    </row>
    <row r="30" spans="1:8" ht="15" customHeight="1">
      <c r="A30" t="s">
        <v>4</v>
      </c>
      <c r="F30" s="11">
        <v>44195</v>
      </c>
    </row>
    <row r="31" spans="1:8" ht="15" customHeight="1">
      <c r="A31" t="s">
        <v>20</v>
      </c>
      <c r="F31" s="11">
        <v>9262</v>
      </c>
    </row>
    <row r="32" spans="1:8" ht="15" customHeight="1">
      <c r="A32" t="s">
        <v>21</v>
      </c>
      <c r="F32" s="11">
        <v>22229</v>
      </c>
    </row>
    <row r="33" spans="1:8" ht="15" customHeight="1">
      <c r="A33" t="s">
        <v>15</v>
      </c>
      <c r="F33" s="11">
        <v>48151</v>
      </c>
    </row>
    <row r="34" spans="1:8" ht="15" customHeight="1">
      <c r="A34" t="s">
        <v>22</v>
      </c>
      <c r="F34" s="1">
        <v>3608</v>
      </c>
    </row>
    <row r="35" spans="1:8" ht="15" customHeight="1">
      <c r="B35" t="s">
        <v>9</v>
      </c>
      <c r="C35" t="s">
        <v>7</v>
      </c>
      <c r="H35" s="1">
        <v>6493</v>
      </c>
    </row>
    <row r="36" spans="1:8" ht="15" customHeight="1">
      <c r="B36" t="s">
        <v>7</v>
      </c>
      <c r="C36" t="s">
        <v>8</v>
      </c>
      <c r="H36" s="1">
        <v>1000</v>
      </c>
    </row>
    <row r="37" spans="1:8" ht="15" customHeight="1">
      <c r="B37" t="s">
        <v>8</v>
      </c>
      <c r="C37" t="s">
        <v>9</v>
      </c>
      <c r="F37" s="11">
        <v>38930</v>
      </c>
      <c r="H37" s="1">
        <v>30593</v>
      </c>
    </row>
    <row r="38" spans="1:8" ht="15" customHeight="1" thickBot="1">
      <c r="D38" s="8" t="s">
        <v>17</v>
      </c>
      <c r="F38" s="9">
        <f>SUM(F24:F37)</f>
        <v>564960</v>
      </c>
      <c r="G38" s="2"/>
      <c r="H38" s="20">
        <f>SUM(H35:H37)</f>
        <v>38086</v>
      </c>
    </row>
    <row r="39" spans="1:8" ht="15" customHeight="1" thickTop="1"/>
    <row r="40" spans="1:8" ht="15" customHeight="1" thickBot="1">
      <c r="D40" s="8" t="s">
        <v>16</v>
      </c>
      <c r="F40" s="21">
        <f>SUM(F20-F38)</f>
        <v>-26536</v>
      </c>
      <c r="G40" s="2"/>
      <c r="H40" s="22">
        <f>SUM(H20-H38)</f>
        <v>6386</v>
      </c>
    </row>
    <row r="41" spans="1:8" ht="15" customHeight="1" thickTop="1"/>
    <row r="42" spans="1:8">
      <c r="C42" s="16" t="s">
        <v>26</v>
      </c>
    </row>
    <row r="44" spans="1:8">
      <c r="A44" t="s">
        <v>27</v>
      </c>
      <c r="F44" s="17">
        <v>511358</v>
      </c>
    </row>
    <row r="45" spans="1:8">
      <c r="A45" t="s">
        <v>28</v>
      </c>
      <c r="F45" s="19">
        <v>-208370</v>
      </c>
      <c r="H45" s="18"/>
    </row>
    <row r="46" spans="1:8">
      <c r="F46" s="2"/>
    </row>
    <row r="47" spans="1:8" ht="16" thickBot="1">
      <c r="A47" t="s">
        <v>30</v>
      </c>
      <c r="F47" s="23">
        <v>302987.90999999997</v>
      </c>
    </row>
    <row r="48" spans="1:8" ht="16" thickTop="1"/>
    <row r="57" spans="1:1">
      <c r="A57" t="s">
        <v>25</v>
      </c>
    </row>
  </sheetData>
  <phoneticPr fontId="2" type="noConversion"/>
  <pageMargins left="0.75" right="0.75" top="1" bottom="1" header="0.5" footer="0.5"/>
  <pageSetup scale="74" orientation="portrait" horizontalDpi="4294967292" verticalDpi="4294967292"/>
  <headerFooter>
    <oddHeader>&amp;C&amp;"Calibri,Regular"&amp;K000000&amp;G_x000D_Six-Month Report to Parish:  July 2017 through December 2017</oddHeader>
  </headerFooter>
  <rowBreaks count="1" manualBreakCount="1">
    <brk id="58" max="16383" man="1"/>
  </rowBreaks>
  <colBreaks count="2" manualBreakCount="2">
    <brk id="9" max="1048575" man="1"/>
    <brk id="10" max="1048575" man="1"/>
  </colBreaks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Burkey</dc:creator>
  <cp:lastModifiedBy>Susan Burkey</cp:lastModifiedBy>
  <cp:lastPrinted>2018-02-16T01:36:18Z</cp:lastPrinted>
  <dcterms:created xsi:type="dcterms:W3CDTF">2018-01-04T02:42:15Z</dcterms:created>
  <dcterms:modified xsi:type="dcterms:W3CDTF">2018-02-16T01:36:30Z</dcterms:modified>
</cp:coreProperties>
</file>